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15480" windowHeight="8610"/>
  </bookViews>
  <sheets>
    <sheet name="Critieria" sheetId="4" r:id="rId1"/>
    <sheet name="Sheet1" sheetId="5" r:id="rId2"/>
  </sheets>
  <calcPr calcId="162913"/>
</workbook>
</file>

<file path=xl/calcChain.xml><?xml version="1.0" encoding="utf-8"?>
<calcChain xmlns="http://schemas.openxmlformats.org/spreadsheetml/2006/main">
  <c r="L18" i="4" l="1"/>
  <c r="L11" i="4" l="1"/>
  <c r="M10" i="4"/>
  <c r="M8" i="4"/>
  <c r="M17" i="4" l="1"/>
  <c r="M15" i="4"/>
  <c r="F18" i="4"/>
  <c r="M13" i="4"/>
  <c r="F11" i="4"/>
  <c r="M6" i="4"/>
  <c r="M11" i="4" s="1"/>
  <c r="B18" i="4"/>
  <c r="M18" i="4" l="1"/>
  <c r="M19" i="4" s="1"/>
</calcChain>
</file>

<file path=xl/sharedStrings.xml><?xml version="1.0" encoding="utf-8"?>
<sst xmlns="http://schemas.openxmlformats.org/spreadsheetml/2006/main" count="61" uniqueCount="56">
  <si>
    <t>%</t>
  </si>
  <si>
    <t>Floor</t>
  </si>
  <si>
    <t>Kick in</t>
  </si>
  <si>
    <t>Average</t>
  </si>
  <si>
    <t>Strech</t>
  </si>
  <si>
    <t>Ceiling</t>
  </si>
  <si>
    <t>TOTAL RATING</t>
  </si>
  <si>
    <t>TOTAL SCORE</t>
  </si>
  <si>
    <t>Company Establishment date</t>
  </si>
  <si>
    <t>Technical Requirements</t>
  </si>
  <si>
    <t>At least 3 years + in business industry</t>
  </si>
  <si>
    <t>6mth =1</t>
  </si>
  <si>
    <t>Provide Company profile indicating establishment date</t>
  </si>
  <si>
    <t>INDIVIDUAL CONTRACTOR EVALUATION COMMENTS</t>
  </si>
  <si>
    <t>SCORE SCALE</t>
  </si>
  <si>
    <t>SOURCE</t>
  </si>
  <si>
    <t>MINIMUM CRITERIA EVALUATION REQUIREMENTS</t>
  </si>
  <si>
    <t>KPI - CRITERIA EVALUATION INDICATOR</t>
  </si>
  <si>
    <t>OVERALL WEIGHT (%)</t>
  </si>
  <si>
    <t xml:space="preserve">KPA - AREA OF EVALUATION </t>
  </si>
  <si>
    <t>1.5 years</t>
  </si>
  <si>
    <t xml:space="preserve">1 year </t>
  </si>
  <si>
    <t>2 years</t>
  </si>
  <si>
    <t>3years</t>
  </si>
  <si>
    <r>
      <t xml:space="preserve">ENTER SCORE   </t>
    </r>
    <r>
      <rPr>
        <b/>
        <sz val="11"/>
        <color rgb="FFFF0000"/>
        <rFont val="Calibri"/>
        <family val="2"/>
      </rPr>
      <t>↓</t>
    </r>
  </si>
  <si>
    <t>SYSTEM ENGINEER:</t>
  </si>
  <si>
    <t>DATE:</t>
  </si>
  <si>
    <t>SIGNATURE:</t>
  </si>
  <si>
    <t>STORES MANAGER:</t>
  </si>
  <si>
    <t xml:space="preserve">Never supplied sootblower spares and OR does not have an agreement agency letter </t>
  </si>
  <si>
    <t>Supplied supplied sootblower spares and does not have agency agreement letter</t>
  </si>
  <si>
    <t>Supplied sootblower spares to duvha power station and have an agency agreement letter</t>
  </si>
  <si>
    <t xml:space="preserve">Spare's refurbishment experience according ESKOM standards  </t>
  </si>
  <si>
    <r>
      <rPr>
        <b/>
        <sz val="10"/>
        <rFont val="Arial"/>
        <family val="2"/>
      </rPr>
      <t xml:space="preserve">(240 – 85008811) - </t>
    </r>
    <r>
      <rPr>
        <sz val="10"/>
        <rFont val="Arial"/>
        <family val="2"/>
      </rPr>
      <t xml:space="preserve">Eskom Standard for Sootblower lances and feeder tubes
</t>
    </r>
    <r>
      <rPr>
        <b/>
        <sz val="10"/>
        <rFont val="Arial"/>
        <family val="2"/>
      </rPr>
      <t xml:space="preserve">(240 – 56241933) - </t>
    </r>
    <r>
      <rPr>
        <sz val="10"/>
        <rFont val="Arial"/>
        <family val="2"/>
      </rPr>
      <t xml:space="preserve">Control of Welding during Construction, Repair &amp; Maintenance Activities Standard – Rev 2
</t>
    </r>
    <r>
      <rPr>
        <b/>
        <sz val="10"/>
        <rFont val="Arial"/>
        <family val="2"/>
      </rPr>
      <t xml:space="preserve">(240 – 56246601) - </t>
    </r>
    <r>
      <rPr>
        <sz val="10"/>
        <rFont val="Arial"/>
        <family val="2"/>
      </rPr>
      <t xml:space="preserve">Qualification Certification Accreditation Requirements for Personnel &amp; Entities Performing Welding
Related Activities
</t>
    </r>
  </si>
  <si>
    <t>No proof provided</t>
  </si>
  <si>
    <t>Only welding engineer proof provided</t>
  </si>
  <si>
    <t xml:space="preserve">Complience to pressure equipment regulations. </t>
  </si>
  <si>
    <r>
      <t>Complience to</t>
    </r>
    <r>
      <rPr>
        <b/>
        <sz val="10"/>
        <rFont val="Arial"/>
        <family val="2"/>
      </rPr>
      <t xml:space="preserve"> SANS 347</t>
    </r>
    <r>
      <rPr>
        <sz val="10"/>
        <rFont val="Arial"/>
        <family val="2"/>
      </rPr>
      <t xml:space="preserve"> - Specification for Categorization &amp; Assessment Criteria for All Pressure Equipmentdard  </t>
    </r>
  </si>
  <si>
    <t>Provided proof of ISO 9001 complience</t>
  </si>
  <si>
    <t>Provide proof of previous work done acoording to this standards and OR if agent then provide proof of work done from supplier/manufacture</t>
  </si>
  <si>
    <t>Provided proof of SANS 347 complience</t>
  </si>
  <si>
    <r>
      <t xml:space="preserve">Complience to </t>
    </r>
    <r>
      <rPr>
        <b/>
        <sz val="10"/>
        <rFont val="Arial"/>
        <family val="2"/>
      </rPr>
      <t xml:space="preserve">ISO 3834-2 </t>
    </r>
    <r>
      <rPr>
        <sz val="10"/>
        <rFont val="Arial"/>
        <family val="2"/>
      </rPr>
      <t>Quality Requirements for Welding Part 2 Comprehensive Quality Requirements. Also work apprroved by welding engineer.</t>
    </r>
  </si>
  <si>
    <t>Only ISO 3834-2 proof provided</t>
  </si>
  <si>
    <t>Provided welding engineer proof and ISO 3834-2 proof</t>
  </si>
  <si>
    <t>Provide proof of certification and OR if agent your supplier to provide.</t>
  </si>
  <si>
    <t xml:space="preserve">SOOTBLOWER SPARES SUPPLY CONTRACT (Technical Evaluation) </t>
  </si>
  <si>
    <t xml:space="preserve">Supply experience </t>
  </si>
  <si>
    <t xml:space="preserve">Supplied approved sootblower spares to ESKOM  Duvha power station  </t>
  </si>
  <si>
    <t xml:space="preserve">Provide proof of Order/s completed with Eskom Procurement and OR signed supply/agency agreement letter.  </t>
  </si>
  <si>
    <t>Provide proof of certification for ISO 3834-2  and also provide proof of welding engineer qualifications and previous welding procedures approved and OR if agent your supplier to provide.</t>
  </si>
  <si>
    <r>
      <t xml:space="preserve">Company must have a QMS in accordance with Supplier Quality Management (Specification): </t>
    </r>
    <r>
      <rPr>
        <b/>
        <sz val="10"/>
        <rFont val="Arial"/>
        <family val="2"/>
      </rPr>
      <t>QM58 240-105658000</t>
    </r>
  </si>
  <si>
    <r>
      <rPr>
        <b/>
        <u/>
        <sz val="10"/>
        <rFont val="Arial"/>
        <family val="2"/>
      </rPr>
      <t>Manufacture of long inner and outer lances :</t>
    </r>
    <r>
      <rPr>
        <b/>
        <sz val="10"/>
        <rFont val="Arial"/>
        <family val="2"/>
      </rPr>
      <t>Complience to welding Quality Requirements and also with services/approvals from own welding engineer</t>
    </r>
  </si>
  <si>
    <t>Complience to quality management system</t>
  </si>
  <si>
    <r>
      <t>Provided proof of experience = (</t>
    </r>
    <r>
      <rPr>
        <b/>
        <sz val="10"/>
        <rFont val="Arial"/>
        <family val="2"/>
      </rPr>
      <t>240 – 85008811)</t>
    </r>
    <r>
      <rPr>
        <sz val="10"/>
        <rFont val="Arial"/>
        <family val="2"/>
      </rPr>
      <t>, (</t>
    </r>
    <r>
      <rPr>
        <b/>
        <sz val="10"/>
        <rFont val="Arial"/>
        <family val="2"/>
      </rPr>
      <t>240 – 56241933)</t>
    </r>
    <r>
      <rPr>
        <sz val="10"/>
        <rFont val="Arial"/>
        <family val="2"/>
      </rPr>
      <t xml:space="preserve">, </t>
    </r>
    <r>
      <rPr>
        <b/>
        <sz val="10"/>
        <rFont val="Arial"/>
        <family val="2"/>
      </rPr>
      <t>(240 – 56246601)</t>
    </r>
  </si>
  <si>
    <t xml:space="preserve">Have agency agreement letter </t>
  </si>
  <si>
    <t>TAKE NOTE: TECHNICAL SUITABLE ONLY IF TOTAL SCORE IS EQUAL TO OR GREATER THAN 75 %. SHOULD NO SUPPLIER MEET THE MINIMUM THRESHOLD OF 75%, ESKOM RESERVES THE RIGHT TO CONSIDER AND NEGOTIATE WITH SUPPLIERS THAT OBTAINED SCORES FROM 60% TO 74%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</si>
</sst>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u/>
      <sz val="18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theme="0" tint="-0.1499984740745262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1" fillId="3" borderId="3" xfId="0" applyFont="1" applyFill="1" applyBorder="1" applyAlignment="1">
      <alignment horizont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3" borderId="9" xfId="0" applyFill="1" applyBorder="1" applyAlignment="1">
      <alignment wrapText="1"/>
    </xf>
    <xf numFmtId="1" fontId="0" fillId="0" borderId="3" xfId="0" applyNumberFormat="1" applyFill="1" applyBorder="1" applyAlignment="1">
      <alignment horizontal="center" vertical="center" wrapText="1"/>
    </xf>
    <xf numFmtId="9" fontId="2" fillId="3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9" fontId="2" fillId="3" borderId="7" xfId="0" applyNumberFormat="1" applyFont="1" applyFill="1" applyBorder="1" applyAlignment="1">
      <alignment vertical="center" wrapText="1"/>
    </xf>
    <xf numFmtId="10" fontId="0" fillId="0" borderId="11" xfId="0" applyNumberFormat="1" applyFill="1" applyBorder="1" applyAlignment="1">
      <alignment horizontal="left" wrapText="1"/>
    </xf>
    <xf numFmtId="10" fontId="1" fillId="0" borderId="1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4" borderId="7" xfId="0" applyNumberFormat="1" applyFont="1" applyFill="1" applyBorder="1" applyAlignment="1">
      <alignment horizontal="center" vertical="center" wrapText="1"/>
    </xf>
    <xf numFmtId="164" fontId="1" fillId="5" borderId="10" xfId="0" applyNumberFormat="1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9" fontId="2" fillId="3" borderId="8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0" fillId="0" borderId="10" xfId="0" applyNumberForma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2" fontId="1" fillId="4" borderId="3" xfId="0" applyNumberFormat="1" applyFont="1" applyFill="1" applyBorder="1" applyAlignment="1">
      <alignment horizontal="center" vertical="center" wrapText="1"/>
    </xf>
    <xf numFmtId="9" fontId="1" fillId="8" borderId="3" xfId="0" applyNumberFormat="1" applyFont="1" applyFill="1" applyBorder="1" applyAlignment="1">
      <alignment horizontal="center" vertical="center" wrapText="1"/>
    </xf>
    <xf numFmtId="9" fontId="1" fillId="8" borderId="3" xfId="0" applyNumberFormat="1" applyFont="1" applyFill="1" applyBorder="1" applyAlignment="1">
      <alignment wrapText="1"/>
    </xf>
    <xf numFmtId="9" fontId="9" fillId="8" borderId="3" xfId="0" applyNumberFormat="1" applyFont="1" applyFill="1" applyBorder="1" applyAlignment="1">
      <alignment horizontal="center" vertical="center" wrapText="1"/>
    </xf>
    <xf numFmtId="164" fontId="9" fillId="5" borderId="3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9" fontId="2" fillId="3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11" xfId="0" applyBorder="1" applyAlignment="1">
      <alignment wrapText="1"/>
    </xf>
    <xf numFmtId="0" fontId="12" fillId="0" borderId="11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9" fontId="8" fillId="3" borderId="3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9" fontId="2" fillId="7" borderId="3" xfId="0" applyNumberFormat="1" applyFont="1" applyFill="1" applyBorder="1" applyAlignment="1">
      <alignment horizontal="center" vertical="center" wrapText="1"/>
    </xf>
    <xf numFmtId="2" fontId="2" fillId="7" borderId="4" xfId="0" applyNumberFormat="1" applyFont="1" applyFill="1" applyBorder="1" applyAlignment="1">
      <alignment horizontal="center" vertical="center" wrapText="1"/>
    </xf>
    <xf numFmtId="9" fontId="2" fillId="3" borderId="4" xfId="0" applyNumberFormat="1" applyFont="1" applyFill="1" applyBorder="1" applyAlignment="1">
      <alignment horizontal="left" vertical="center" wrapText="1"/>
    </xf>
    <xf numFmtId="9" fontId="8" fillId="7" borderId="3" xfId="0" applyNumberFormat="1" applyFont="1" applyFill="1" applyBorder="1" applyAlignment="1">
      <alignment vertical="center" wrapText="1"/>
    </xf>
    <xf numFmtId="164" fontId="8" fillId="7" borderId="3" xfId="0" applyNumberFormat="1" applyFont="1" applyFill="1" applyBorder="1" applyAlignment="1">
      <alignment horizontal="center" vertical="center" wrapText="1"/>
    </xf>
    <xf numFmtId="9" fontId="2" fillId="7" borderId="7" xfId="0" applyNumberFormat="1" applyFont="1" applyFill="1" applyBorder="1" applyAlignment="1">
      <alignment horizontal="center" vertical="center" wrapText="1"/>
    </xf>
    <xf numFmtId="2" fontId="2" fillId="7" borderId="3" xfId="0" applyNumberFormat="1" applyFont="1" applyFill="1" applyBorder="1" applyAlignment="1">
      <alignment horizontal="center" vertical="center" wrapText="1"/>
    </xf>
    <xf numFmtId="164" fontId="8" fillId="7" borderId="4" xfId="0" applyNumberFormat="1" applyFont="1" applyFill="1" applyBorder="1" applyAlignment="1">
      <alignment horizontal="center" vertical="center" wrapText="1"/>
    </xf>
    <xf numFmtId="9" fontId="14" fillId="3" borderId="10" xfId="0" applyNumberFormat="1" applyFont="1" applyFill="1" applyBorder="1" applyAlignment="1">
      <alignment horizontal="left" vertical="center" wrapText="1"/>
    </xf>
    <xf numFmtId="9" fontId="14" fillId="3" borderId="4" xfId="0" applyNumberFormat="1" applyFont="1" applyFill="1" applyBorder="1" applyAlignment="1">
      <alignment horizontal="center" vertical="center" wrapText="1"/>
    </xf>
    <xf numFmtId="9" fontId="14" fillId="3" borderId="10" xfId="0" applyNumberFormat="1" applyFont="1" applyFill="1" applyBorder="1" applyAlignment="1">
      <alignment horizontal="center" vertical="center" wrapText="1"/>
    </xf>
    <xf numFmtId="2" fontId="14" fillId="0" borderId="10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9" fontId="8" fillId="10" borderId="3" xfId="0" applyNumberFormat="1" applyFont="1" applyFill="1" applyBorder="1" applyAlignment="1">
      <alignment vertical="center" wrapText="1"/>
    </xf>
    <xf numFmtId="164" fontId="8" fillId="10" borderId="4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2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2" fillId="0" borderId="19" xfId="0" applyFont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7" xfId="0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9" fontId="1" fillId="8" borderId="9" xfId="0" applyNumberFormat="1" applyFont="1" applyFill="1" applyBorder="1" applyAlignment="1">
      <alignment horizontal="center" vertical="center" wrapText="1"/>
    </xf>
    <xf numFmtId="9" fontId="1" fillId="8" borderId="8" xfId="0" applyNumberFormat="1" applyFont="1" applyFill="1" applyBorder="1" applyAlignment="1">
      <alignment horizontal="center" vertical="center" wrapText="1"/>
    </xf>
    <xf numFmtId="9" fontId="1" fillId="8" borderId="5" xfId="0" applyNumberFormat="1" applyFont="1" applyFill="1" applyBorder="1" applyAlignment="1">
      <alignment horizontal="center" vertical="center" wrapText="1"/>
    </xf>
    <xf numFmtId="2" fontId="10" fillId="2" borderId="4" xfId="1" applyNumberFormat="1" applyFont="1" applyFill="1" applyBorder="1" applyAlignment="1">
      <alignment horizontal="center" vertical="center" wrapText="1"/>
    </xf>
    <xf numFmtId="2" fontId="10" fillId="2" borderId="7" xfId="1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3" fillId="7" borderId="9" xfId="0" applyFont="1" applyFill="1" applyBorder="1" applyAlignment="1">
      <alignment horizontal="center" wrapText="1"/>
    </xf>
    <xf numFmtId="0" fontId="3" fillId="7" borderId="8" xfId="0" applyFont="1" applyFill="1" applyBorder="1" applyAlignment="1">
      <alignment horizontal="center" wrapText="1"/>
    </xf>
    <xf numFmtId="0" fontId="3" fillId="7" borderId="5" xfId="0" applyFont="1" applyFill="1" applyBorder="1" applyAlignment="1">
      <alignment horizontal="center" wrapText="1"/>
    </xf>
    <xf numFmtId="0" fontId="0" fillId="8" borderId="9" xfId="0" applyFill="1" applyBorder="1" applyAlignment="1">
      <alignment horizontal="center" wrapText="1"/>
    </xf>
    <xf numFmtId="0" fontId="0" fillId="8" borderId="8" xfId="0" applyFill="1" applyBorder="1" applyAlignment="1">
      <alignment horizontal="center" wrapText="1"/>
    </xf>
    <xf numFmtId="0" fontId="0" fillId="8" borderId="5" xfId="0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9" fontId="0" fillId="3" borderId="4" xfId="0" applyNumberFormat="1" applyFill="1" applyBorder="1" applyAlignment="1">
      <alignment horizontal="center" vertical="center" wrapText="1"/>
    </xf>
    <xf numFmtId="9" fontId="0" fillId="3" borderId="7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9" fontId="8" fillId="3" borderId="4" xfId="0" applyNumberFormat="1" applyFont="1" applyFill="1" applyBorder="1" applyAlignment="1">
      <alignment horizontal="center" vertical="center" wrapText="1"/>
    </xf>
    <xf numFmtId="9" fontId="8" fillId="3" borderId="7" xfId="0" applyNumberFormat="1" applyFont="1" applyFill="1" applyBorder="1" applyAlignment="1">
      <alignment horizontal="center" vertical="center" wrapText="1"/>
    </xf>
    <xf numFmtId="9" fontId="2" fillId="3" borderId="12" xfId="0" applyNumberFormat="1" applyFont="1" applyFill="1" applyBorder="1" applyAlignment="1">
      <alignment horizontal="center" vertical="center" wrapText="1"/>
    </xf>
    <xf numFmtId="9" fontId="2" fillId="3" borderId="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1" fillId="8" borderId="16" xfId="0" applyNumberFormat="1" applyFont="1" applyFill="1" applyBorder="1" applyAlignment="1">
      <alignment horizontal="left" vertical="center" wrapText="1"/>
    </xf>
    <xf numFmtId="9" fontId="1" fillId="8" borderId="17" xfId="0" applyNumberFormat="1" applyFont="1" applyFill="1" applyBorder="1" applyAlignment="1">
      <alignment horizontal="left" vertical="center" wrapText="1"/>
    </xf>
    <xf numFmtId="9" fontId="1" fillId="8" borderId="18" xfId="0" applyNumberFormat="1" applyFont="1" applyFill="1" applyBorder="1" applyAlignment="1">
      <alignment horizontal="left" vertical="center" wrapText="1"/>
    </xf>
    <xf numFmtId="0" fontId="0" fillId="8" borderId="17" xfId="0" applyFill="1" applyBorder="1" applyAlignment="1">
      <alignment horizontal="center" wrapText="1"/>
    </xf>
    <xf numFmtId="0" fontId="0" fillId="8" borderId="18" xfId="0" applyFill="1" applyBorder="1" applyAlignment="1">
      <alignment horizont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9" fontId="0" fillId="3" borderId="12" xfId="0" applyNumberForma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</cellXfs>
  <cellStyles count="2">
    <cellStyle name="Normal" xfId="0" builtinId="0"/>
    <cellStyle name="Warning Text" xfId="1" builtinId="11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31"/>
  <sheetViews>
    <sheetView tabSelected="1" zoomScale="80" zoomScaleNormal="80" workbookViewId="0">
      <selection sqref="A1:M21"/>
    </sheetView>
  </sheetViews>
  <sheetFormatPr defaultColWidth="9.140625" defaultRowHeight="12.75" x14ac:dyDescent="0.2"/>
  <cols>
    <col min="1" max="1" width="24.140625" style="1" bestFit="1" customWidth="1"/>
    <col min="2" max="2" width="11.85546875" style="1" bestFit="1" customWidth="1"/>
    <col min="3" max="3" width="20.5703125" style="1" bestFit="1" customWidth="1"/>
    <col min="4" max="4" width="27.42578125" style="1" customWidth="1"/>
    <col min="5" max="5" width="24.42578125" style="1" customWidth="1"/>
    <col min="6" max="6" width="6.85546875" style="1" customWidth="1"/>
    <col min="7" max="7" width="19.28515625" style="8" customWidth="1"/>
    <col min="8" max="8" width="19.140625" style="10" customWidth="1"/>
    <col min="9" max="9" width="20.140625" style="8" customWidth="1"/>
    <col min="10" max="10" width="18.7109375" style="1" customWidth="1"/>
    <col min="11" max="11" width="18.140625" style="1" customWidth="1"/>
    <col min="12" max="12" width="9.85546875" style="1" customWidth="1"/>
    <col min="13" max="13" width="9.7109375" style="1" bestFit="1" customWidth="1"/>
    <col min="14" max="16384" width="9.140625" style="1"/>
  </cols>
  <sheetData>
    <row r="1" spans="1:14" ht="38.25" customHeight="1" thickBot="1" x14ac:dyDescent="0.4">
      <c r="A1" s="104" t="s">
        <v>45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</row>
    <row r="2" spans="1:14" ht="13.5" thickBot="1" x14ac:dyDescent="0.25">
      <c r="A2" s="3"/>
      <c r="B2" s="4"/>
      <c r="C2" s="4"/>
      <c r="D2" s="4"/>
      <c r="E2" s="4"/>
      <c r="F2" s="4"/>
      <c r="G2" s="7"/>
      <c r="H2" s="9"/>
      <c r="I2" s="7"/>
      <c r="J2" s="4"/>
      <c r="K2" s="4"/>
      <c r="L2" s="4"/>
      <c r="M2" s="2"/>
    </row>
    <row r="3" spans="1:14" ht="63.75" thickBot="1" x14ac:dyDescent="0.25">
      <c r="A3" s="32" t="s">
        <v>19</v>
      </c>
      <c r="B3" s="32" t="s">
        <v>18</v>
      </c>
      <c r="C3" s="32" t="s">
        <v>17</v>
      </c>
      <c r="D3" s="32" t="s">
        <v>16</v>
      </c>
      <c r="E3" s="32" t="s">
        <v>15</v>
      </c>
      <c r="F3" s="32" t="s">
        <v>0</v>
      </c>
      <c r="G3" s="107" t="s">
        <v>14</v>
      </c>
      <c r="H3" s="108"/>
      <c r="I3" s="108"/>
      <c r="J3" s="108"/>
      <c r="K3" s="109"/>
      <c r="L3" s="46" t="s">
        <v>24</v>
      </c>
      <c r="M3" s="33" t="s">
        <v>7</v>
      </c>
      <c r="N3" s="4"/>
    </row>
    <row r="4" spans="1:14" ht="24.75" customHeight="1" thickBot="1" x14ac:dyDescent="0.25">
      <c r="A4" s="110"/>
      <c r="B4" s="111"/>
      <c r="C4" s="111"/>
      <c r="D4" s="111"/>
      <c r="E4" s="111"/>
      <c r="F4" s="5"/>
      <c r="G4" s="44" t="s">
        <v>1</v>
      </c>
      <c r="H4" s="45" t="s">
        <v>2</v>
      </c>
      <c r="I4" s="44" t="s">
        <v>3</v>
      </c>
      <c r="J4" s="45" t="s">
        <v>4</v>
      </c>
      <c r="K4" s="44" t="s">
        <v>5</v>
      </c>
      <c r="L4" s="114"/>
      <c r="M4" s="114"/>
    </row>
    <row r="5" spans="1:14" ht="18" customHeight="1" thickBot="1" x14ac:dyDescent="0.25">
      <c r="A5" s="116" t="s">
        <v>9</v>
      </c>
      <c r="B5" s="6"/>
      <c r="C5" s="6"/>
      <c r="D5" s="6"/>
      <c r="E5" s="6"/>
      <c r="F5" s="112">
        <v>0.05</v>
      </c>
      <c r="G5" s="13" t="s">
        <v>11</v>
      </c>
      <c r="H5" s="13" t="s">
        <v>21</v>
      </c>
      <c r="I5" s="13" t="s">
        <v>20</v>
      </c>
      <c r="J5" s="13" t="s">
        <v>22</v>
      </c>
      <c r="K5" s="13" t="s">
        <v>23</v>
      </c>
      <c r="L5" s="115"/>
      <c r="M5" s="115"/>
    </row>
    <row r="6" spans="1:14" ht="37.5" customHeight="1" thickBot="1" x14ac:dyDescent="0.25">
      <c r="A6" s="117"/>
      <c r="B6" s="135">
        <v>0.4</v>
      </c>
      <c r="C6" s="28" t="s">
        <v>8</v>
      </c>
      <c r="D6" s="34" t="s">
        <v>10</v>
      </c>
      <c r="E6" s="25" t="s">
        <v>12</v>
      </c>
      <c r="F6" s="113"/>
      <c r="G6" s="15">
        <v>0</v>
      </c>
      <c r="H6" s="15">
        <v>0</v>
      </c>
      <c r="I6" s="15">
        <v>3</v>
      </c>
      <c r="J6" s="15">
        <v>4</v>
      </c>
      <c r="K6" s="15">
        <v>5</v>
      </c>
      <c r="L6" s="23">
        <v>0</v>
      </c>
      <c r="M6" s="36">
        <f>(L6*F5)/5*100</f>
        <v>0</v>
      </c>
    </row>
    <row r="7" spans="1:14" ht="62.25" customHeight="1" thickBot="1" x14ac:dyDescent="0.25">
      <c r="A7" s="117"/>
      <c r="B7" s="135"/>
      <c r="C7" s="123" t="s">
        <v>46</v>
      </c>
      <c r="D7" s="143" t="s">
        <v>47</v>
      </c>
      <c r="E7" s="142" t="s">
        <v>48</v>
      </c>
      <c r="F7" s="112">
        <v>0.2</v>
      </c>
      <c r="G7" s="56"/>
      <c r="H7" s="24" t="s">
        <v>29</v>
      </c>
      <c r="I7" s="13" t="s">
        <v>30</v>
      </c>
      <c r="J7" s="24" t="s">
        <v>54</v>
      </c>
      <c r="K7" s="13" t="s">
        <v>31</v>
      </c>
      <c r="L7" s="12"/>
      <c r="M7" s="20"/>
    </row>
    <row r="8" spans="1:14" ht="28.9" customHeight="1" thickBot="1" x14ac:dyDescent="0.25">
      <c r="A8" s="117"/>
      <c r="B8" s="136"/>
      <c r="C8" s="120"/>
      <c r="D8" s="144"/>
      <c r="E8" s="140"/>
      <c r="F8" s="113"/>
      <c r="G8" s="57"/>
      <c r="H8" s="31">
        <v>0</v>
      </c>
      <c r="I8" s="30">
        <v>2</v>
      </c>
      <c r="J8" s="31">
        <v>3</v>
      </c>
      <c r="K8" s="30">
        <v>5</v>
      </c>
      <c r="L8" s="22">
        <v>0</v>
      </c>
      <c r="M8" s="36">
        <f>(F7*L8)/5*100</f>
        <v>0</v>
      </c>
    </row>
    <row r="9" spans="1:14" ht="150.6" customHeight="1" thickBot="1" x14ac:dyDescent="0.25">
      <c r="A9" s="117"/>
      <c r="B9" s="136"/>
      <c r="C9" s="119" t="s">
        <v>32</v>
      </c>
      <c r="D9" s="137" t="s">
        <v>33</v>
      </c>
      <c r="E9" s="139" t="s">
        <v>39</v>
      </c>
      <c r="F9" s="141">
        <v>0.15</v>
      </c>
      <c r="G9" s="47" t="s">
        <v>34</v>
      </c>
      <c r="H9" s="64"/>
      <c r="I9" s="65"/>
      <c r="J9" s="66"/>
      <c r="K9" s="58" t="s">
        <v>53</v>
      </c>
      <c r="L9" s="29"/>
      <c r="M9" s="20"/>
    </row>
    <row r="10" spans="1:14" ht="129" customHeight="1" thickBot="1" x14ac:dyDescent="0.25">
      <c r="A10" s="117"/>
      <c r="B10" s="136"/>
      <c r="C10" s="120"/>
      <c r="D10" s="138"/>
      <c r="E10" s="140"/>
      <c r="F10" s="113"/>
      <c r="G10" s="30">
        <v>0</v>
      </c>
      <c r="H10" s="67"/>
      <c r="I10" s="68"/>
      <c r="J10" s="67"/>
      <c r="K10" s="30">
        <v>5</v>
      </c>
      <c r="L10" s="22">
        <v>0</v>
      </c>
      <c r="M10" s="36">
        <f>(L10*F9)/5*100</f>
        <v>0</v>
      </c>
    </row>
    <row r="11" spans="1:14" ht="21.75" customHeight="1" thickBot="1" x14ac:dyDescent="0.25">
      <c r="A11" s="117"/>
      <c r="B11" s="133"/>
      <c r="C11" s="133"/>
      <c r="D11" s="133"/>
      <c r="E11" s="134"/>
      <c r="F11" s="38">
        <f>SUM(F5:F10)</f>
        <v>0.4</v>
      </c>
      <c r="G11" s="130"/>
      <c r="H11" s="131"/>
      <c r="I11" s="131"/>
      <c r="J11" s="131"/>
      <c r="K11" s="132"/>
      <c r="L11" s="27">
        <f>(L6*F5)/5+(L10*F9)/5 +(L8*F7)/5</f>
        <v>0</v>
      </c>
      <c r="M11" s="37">
        <f>M6+M8+M10</f>
        <v>0</v>
      </c>
    </row>
    <row r="12" spans="1:14" ht="44.25" customHeight="1" thickBot="1" x14ac:dyDescent="0.25">
      <c r="A12" s="117"/>
      <c r="B12" s="118">
        <v>0.6</v>
      </c>
      <c r="C12" s="119" t="s">
        <v>52</v>
      </c>
      <c r="D12" s="121" t="s">
        <v>50</v>
      </c>
      <c r="E12" s="121" t="s">
        <v>44</v>
      </c>
      <c r="F12" s="126">
        <v>0.2</v>
      </c>
      <c r="G12" s="61"/>
      <c r="H12" s="61"/>
      <c r="I12" s="61"/>
      <c r="J12" s="61"/>
      <c r="K12" s="17" t="s">
        <v>38</v>
      </c>
      <c r="L12" s="18"/>
      <c r="M12" s="19"/>
    </row>
    <row r="13" spans="1:14" ht="39.75" customHeight="1" thickBot="1" x14ac:dyDescent="0.25">
      <c r="A13" s="117"/>
      <c r="B13" s="118"/>
      <c r="C13" s="120"/>
      <c r="D13" s="122"/>
      <c r="E13" s="122"/>
      <c r="F13" s="127"/>
      <c r="G13" s="62"/>
      <c r="H13" s="62"/>
      <c r="I13" s="62"/>
      <c r="J13" s="62"/>
      <c r="K13" s="16">
        <v>5</v>
      </c>
      <c r="L13" s="41">
        <v>0</v>
      </c>
      <c r="M13" s="36">
        <f>(L13*F12)/5*100</f>
        <v>0</v>
      </c>
    </row>
    <row r="14" spans="1:14" ht="48" customHeight="1" thickBot="1" x14ac:dyDescent="0.25">
      <c r="A14" s="117"/>
      <c r="B14" s="118"/>
      <c r="C14" s="123" t="s">
        <v>51</v>
      </c>
      <c r="D14" s="128" t="s">
        <v>41</v>
      </c>
      <c r="E14" s="82" t="s">
        <v>49</v>
      </c>
      <c r="F14" s="124">
        <v>0.25</v>
      </c>
      <c r="G14" s="59"/>
      <c r="H14" s="53" t="s">
        <v>34</v>
      </c>
      <c r="I14" s="53" t="s">
        <v>35</v>
      </c>
      <c r="J14" s="53" t="s">
        <v>42</v>
      </c>
      <c r="K14" s="53" t="s">
        <v>43</v>
      </c>
      <c r="L14" s="14"/>
      <c r="M14" s="20"/>
    </row>
    <row r="15" spans="1:14" ht="59.45" customHeight="1" thickBot="1" x14ac:dyDescent="0.25">
      <c r="A15" s="117"/>
      <c r="B15" s="118"/>
      <c r="C15" s="120"/>
      <c r="D15" s="129"/>
      <c r="E15" s="83"/>
      <c r="F15" s="125"/>
      <c r="G15" s="60"/>
      <c r="H15" s="54">
        <v>0</v>
      </c>
      <c r="I15" s="54">
        <v>2</v>
      </c>
      <c r="J15" s="54">
        <v>4</v>
      </c>
      <c r="K15" s="54">
        <v>5</v>
      </c>
      <c r="L15" s="42">
        <v>0</v>
      </c>
      <c r="M15" s="36">
        <f>(L15*F14)/5*100</f>
        <v>0</v>
      </c>
    </row>
    <row r="16" spans="1:14" ht="42" customHeight="1" thickBot="1" x14ac:dyDescent="0.25">
      <c r="A16" s="117"/>
      <c r="B16" s="118"/>
      <c r="C16" s="123" t="s">
        <v>36</v>
      </c>
      <c r="D16" s="128" t="s">
        <v>37</v>
      </c>
      <c r="E16" s="82" t="s">
        <v>44</v>
      </c>
      <c r="F16" s="124">
        <v>0.15</v>
      </c>
      <c r="G16" s="69" t="s">
        <v>34</v>
      </c>
      <c r="H16" s="59"/>
      <c r="I16" s="59"/>
      <c r="J16" s="59"/>
      <c r="K16" s="53" t="s">
        <v>40</v>
      </c>
      <c r="L16" s="35"/>
      <c r="M16" s="20"/>
    </row>
    <row r="17" spans="1:13" ht="42" customHeight="1" thickBot="1" x14ac:dyDescent="0.25">
      <c r="A17" s="117"/>
      <c r="B17" s="118"/>
      <c r="C17" s="120"/>
      <c r="D17" s="129"/>
      <c r="E17" s="83"/>
      <c r="F17" s="125"/>
      <c r="G17" s="70">
        <v>0</v>
      </c>
      <c r="H17" s="63"/>
      <c r="I17" s="63"/>
      <c r="J17" s="63"/>
      <c r="K17" s="55">
        <v>5</v>
      </c>
      <c r="L17" s="43">
        <v>0</v>
      </c>
      <c r="M17" s="36">
        <f>(L17*F16)/5*100</f>
        <v>0</v>
      </c>
    </row>
    <row r="18" spans="1:13" ht="26.25" customHeight="1" thickBot="1" x14ac:dyDescent="0.25">
      <c r="A18" s="11"/>
      <c r="B18" s="39">
        <f>B12+B6</f>
        <v>1</v>
      </c>
      <c r="C18" s="99"/>
      <c r="D18" s="100"/>
      <c r="E18" s="101"/>
      <c r="F18" s="40">
        <f>SUM(F12:F17)</f>
        <v>0.6</v>
      </c>
      <c r="G18" s="84"/>
      <c r="H18" s="85"/>
      <c r="I18" s="85"/>
      <c r="J18" s="85"/>
      <c r="K18" s="86"/>
      <c r="L18" s="26">
        <f>(L15*F14)/5+(L13*F12)/5+(L17*F16)/5</f>
        <v>0</v>
      </c>
      <c r="M18" s="21">
        <f>M13+M15+M17</f>
        <v>0</v>
      </c>
    </row>
    <row r="19" spans="1:13" ht="24.75" customHeight="1" x14ac:dyDescent="0.2">
      <c r="A19" s="89" t="s">
        <v>55</v>
      </c>
      <c r="B19" s="90"/>
      <c r="C19" s="90"/>
      <c r="D19" s="90"/>
      <c r="E19" s="90"/>
      <c r="F19" s="90"/>
      <c r="G19" s="90"/>
      <c r="H19" s="90"/>
      <c r="I19" s="90"/>
      <c r="J19" s="90"/>
      <c r="K19" s="91"/>
      <c r="L19" s="102" t="s">
        <v>6</v>
      </c>
      <c r="M19" s="87">
        <f>M18+M11</f>
        <v>0</v>
      </c>
    </row>
    <row r="20" spans="1:13" ht="12.75" customHeight="1" thickBot="1" x14ac:dyDescent="0.25">
      <c r="A20" s="92"/>
      <c r="B20" s="93"/>
      <c r="C20" s="93"/>
      <c r="D20" s="93"/>
      <c r="E20" s="93"/>
      <c r="F20" s="93"/>
      <c r="G20" s="93"/>
      <c r="H20" s="93"/>
      <c r="I20" s="93"/>
      <c r="J20" s="93"/>
      <c r="K20" s="94"/>
      <c r="L20" s="103"/>
      <c r="M20" s="88"/>
    </row>
    <row r="21" spans="1:13" ht="20.25" customHeight="1" thickBot="1" x14ac:dyDescent="0.3">
      <c r="A21" s="96" t="s">
        <v>13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8"/>
    </row>
    <row r="22" spans="1:13" ht="15.75" customHeight="1" x14ac:dyDescent="0.2">
      <c r="A22" s="75">
        <v>1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7"/>
    </row>
    <row r="23" spans="1:13" x14ac:dyDescent="0.2">
      <c r="A23" s="78">
        <v>2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4"/>
    </row>
    <row r="24" spans="1:13" x14ac:dyDescent="0.2">
      <c r="A24" s="78">
        <v>3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4"/>
    </row>
    <row r="25" spans="1:13" x14ac:dyDescent="0.2">
      <c r="A25" s="72">
        <v>4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4"/>
    </row>
    <row r="26" spans="1:13" x14ac:dyDescent="0.2">
      <c r="A26" s="72">
        <v>5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4"/>
    </row>
    <row r="27" spans="1:13" ht="13.5" thickBot="1" x14ac:dyDescent="0.25">
      <c r="A27" s="79">
        <v>6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1"/>
    </row>
    <row r="28" spans="1:13" ht="18" customHeight="1" x14ac:dyDescent="0.2"/>
    <row r="29" spans="1:13" ht="18.75" customHeight="1" thickBot="1" x14ac:dyDescent="0.25">
      <c r="A29" s="1" t="s">
        <v>25</v>
      </c>
      <c r="B29" s="95"/>
      <c r="C29" s="95"/>
      <c r="D29" s="49" t="s">
        <v>27</v>
      </c>
      <c r="E29" s="50"/>
      <c r="F29" s="1" t="s">
        <v>26</v>
      </c>
      <c r="G29" s="51"/>
    </row>
    <row r="31" spans="1:13" ht="13.5" thickBot="1" x14ac:dyDescent="0.25">
      <c r="A31" s="48" t="s">
        <v>28</v>
      </c>
      <c r="B31" s="71"/>
      <c r="C31" s="71"/>
      <c r="D31" s="49" t="s">
        <v>27</v>
      </c>
      <c r="E31" s="50"/>
      <c r="F31" s="1" t="s">
        <v>26</v>
      </c>
      <c r="G31" s="52"/>
    </row>
  </sheetData>
  <mergeCells count="45">
    <mergeCell ref="E14:E15"/>
    <mergeCell ref="C7:C8"/>
    <mergeCell ref="G11:K11"/>
    <mergeCell ref="B11:E11"/>
    <mergeCell ref="C9:C10"/>
    <mergeCell ref="F7:F8"/>
    <mergeCell ref="B6:B10"/>
    <mergeCell ref="D9:D10"/>
    <mergeCell ref="E9:E10"/>
    <mergeCell ref="F9:F10"/>
    <mergeCell ref="E7:E8"/>
    <mergeCell ref="D7:D8"/>
    <mergeCell ref="C14:C15"/>
    <mergeCell ref="D12:D13"/>
    <mergeCell ref="A1:M1"/>
    <mergeCell ref="G3:K3"/>
    <mergeCell ref="A4:E4"/>
    <mergeCell ref="F5:F6"/>
    <mergeCell ref="L4:L5"/>
    <mergeCell ref="M4:M5"/>
    <mergeCell ref="A5:A17"/>
    <mergeCell ref="B12:B17"/>
    <mergeCell ref="C12:C13"/>
    <mergeCell ref="E12:E13"/>
    <mergeCell ref="C16:C17"/>
    <mergeCell ref="F14:F15"/>
    <mergeCell ref="F12:F13"/>
    <mergeCell ref="F16:F17"/>
    <mergeCell ref="D14:D15"/>
    <mergeCell ref="D16:D17"/>
    <mergeCell ref="E16:E17"/>
    <mergeCell ref="G18:K18"/>
    <mergeCell ref="M19:M20"/>
    <mergeCell ref="A19:K20"/>
    <mergeCell ref="B29:C29"/>
    <mergeCell ref="A21:M21"/>
    <mergeCell ref="C18:E18"/>
    <mergeCell ref="L19:L20"/>
    <mergeCell ref="B31:C31"/>
    <mergeCell ref="A25:M25"/>
    <mergeCell ref="A22:M22"/>
    <mergeCell ref="A23:M23"/>
    <mergeCell ref="A24:M24"/>
    <mergeCell ref="A26:M26"/>
    <mergeCell ref="A27:M27"/>
  </mergeCells>
  <conditionalFormatting sqref="M19:M20">
    <cfRule type="cellIs" dxfId="3" priority="1" stopIfTrue="1" operator="greaterThan">
      <formula>75</formula>
    </cfRule>
    <cfRule type="cellIs" dxfId="2" priority="2" stopIfTrue="1" operator="lessThan">
      <formula>70</formula>
    </cfRule>
    <cfRule type="cellIs" dxfId="1" priority="3" stopIfTrue="1" operator="lessThan">
      <formula>65</formula>
    </cfRule>
    <cfRule type="cellIs" dxfId="0" priority="4" stopIfTrue="1" operator="lessThan">
      <formula>75</formula>
    </cfRule>
  </conditionalFormatting>
  <pageMargins left="0" right="0" top="0" bottom="0" header="0.31496062992125984" footer="0.31496062992125984"/>
  <pageSetup paperSize="9" scale="6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Critieria</vt:lpstr>
      <vt:lpstr>Sheet1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ADVANCED TECH EVALUATION</dc:title>
  <dc:creator>Moloko Radipabe</dc:creator>
  <cp:lastModifiedBy>Neo Mashishi</cp:lastModifiedBy>
  <cp:lastPrinted>2017-06-29T14:01:08Z</cp:lastPrinted>
  <dcterms:created xsi:type="dcterms:W3CDTF">2010-02-20T16:10:43Z</dcterms:created>
  <dcterms:modified xsi:type="dcterms:W3CDTF">2020-02-20T07:52:07Z</dcterms:modified>
</cp:coreProperties>
</file>